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20" windowHeight="7956" activeTab="3"/>
  </bookViews>
  <sheets>
    <sheet name="1 квартал 2016 " sheetId="1" r:id="rId1"/>
    <sheet name="2 квартал 2016  " sheetId="2" r:id="rId2"/>
    <sheet name="3 квартал 2016" sheetId="3" r:id="rId3"/>
    <sheet name="4 квартал 2016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rFont val="Tahoma"/>
            <family val="2"/>
          </rPr>
          <t>округлили как в 14-МО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<sst xmlns="http://schemas.openxmlformats.org/spreadsheetml/2006/main" count="50" uniqueCount="17">
  <si>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</si>
  <si>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</si>
  <si>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</si>
  <si>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</si>
  <si>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</si>
  <si>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</si>
  <si>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t>Глава сельского поселения                                                                  Г.Н.Бандысик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</si>
  <si>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</si>
  <si>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>Администрация Муниципалы : Глущенко, Михайлова, Кутакова, Синцов , Калмаирова</t>
  </si>
  <si>
    <t xml:space="preserve">Клуб </t>
  </si>
  <si>
    <t xml:space="preserve">Исполнитель Шевчук А.В. </t>
  </si>
  <si>
    <t xml:space="preserve"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затрат на их денежное содержание </t>
  </si>
  <si>
    <t>январь-март 2016 года</t>
  </si>
  <si>
    <t>январь-июнь 2016 года</t>
  </si>
  <si>
    <t>Исполняющий обязанности главы сельского поселения                                                              В.В. Синцов</t>
  </si>
  <si>
    <t>январь-сентябрь 2016 года</t>
  </si>
  <si>
    <t>январь-декабрь 2016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</si>
</sst>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48"/>
      <color indexed="17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48"/>
      <color rgb="FF006100"/>
      <name val="Calibri"/>
      <family val="2"/>
    </font>
    <font>
      <b/>
      <sz val="20"/>
      <color rgb="FF9C65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50" fillId="32" borderId="0" xfId="62" applyFont="1" applyAlignment="1">
      <alignment horizontal="center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51" fillId="29" borderId="0" xfId="52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7">
      <selection activeCell="A14" sqref="A14:IV14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7" t="s">
        <v>11</v>
      </c>
      <c r="C2" s="17"/>
      <c r="D2" s="1"/>
      <c r="E2" s="1"/>
      <c r="F2" s="1"/>
      <c r="G2" s="1"/>
      <c r="H2" s="1"/>
      <c r="I2" s="1"/>
      <c r="J2" s="6"/>
    </row>
    <row r="3" spans="2:9" ht="15">
      <c r="B3" s="17"/>
      <c r="C3" s="17"/>
      <c r="D3" s="1"/>
      <c r="E3" s="1"/>
      <c r="F3" s="1"/>
      <c r="G3" s="1"/>
      <c r="H3" s="1"/>
      <c r="I3" s="1"/>
    </row>
    <row r="4" spans="2:9" ht="24.75" customHeight="1">
      <c r="B4" s="17"/>
      <c r="C4" s="17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12</v>
      </c>
    </row>
    <row r="7" spans="2:27" ht="60.75" customHeight="1">
      <c r="B7" s="3" t="s">
        <v>2</v>
      </c>
      <c r="C7" s="14">
        <f>793.12031+100.69824+570.54285</f>
        <v>1464.3614</v>
      </c>
      <c r="J7" s="6"/>
      <c r="L7" s="20" t="s">
        <v>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3">
        <f>(5+5+5)/3</f>
        <v>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1" t="s">
        <v>7</v>
      </c>
      <c r="C9" s="7">
        <f>175.29408+163.39552+301.14412</f>
        <v>639.8337200000001</v>
      </c>
      <c r="K9" s="6"/>
      <c r="L9" s="16" t="s">
        <v>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54" customHeight="1">
      <c r="B10" s="11" t="s">
        <v>1</v>
      </c>
      <c r="C10" s="12">
        <f>(6+6+5.3)/3</f>
        <v>5.766666666666667</v>
      </c>
      <c r="K10" s="6" t="s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3" spans="1:256" s="5" customFormat="1" ht="16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18" t="s">
        <v>6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2" t="s">
        <v>10</v>
      </c>
      <c r="B15" s="22"/>
      <c r="C15" s="9"/>
      <c r="D15" s="10"/>
    </row>
    <row r="16" spans="1:4" ht="14.25">
      <c r="A16" s="21" t="s">
        <v>4</v>
      </c>
      <c r="B16" s="21"/>
      <c r="C16" s="8"/>
      <c r="D16" s="8"/>
    </row>
  </sheetData>
  <sheetProtection/>
  <mergeCells count="133">
    <mergeCell ref="A16:B16"/>
    <mergeCell ref="IC14:IF14"/>
    <mergeCell ref="IG14:IJ14"/>
    <mergeCell ref="IK14:IN14"/>
    <mergeCell ref="IO14:IR14"/>
    <mergeCell ref="IS14:IV14"/>
    <mergeCell ref="A15:B15"/>
    <mergeCell ref="HE14:HH14"/>
    <mergeCell ref="HI14:HL14"/>
    <mergeCell ref="HM14:HP14"/>
    <mergeCell ref="HY14:IB14"/>
    <mergeCell ref="GG14:GJ14"/>
    <mergeCell ref="GK14:GN14"/>
    <mergeCell ref="GO14:GR14"/>
    <mergeCell ref="GS14:GV14"/>
    <mergeCell ref="GW14:GZ14"/>
    <mergeCell ref="HA14:HD14"/>
    <mergeCell ref="FQ14:FT14"/>
    <mergeCell ref="FU14:FX14"/>
    <mergeCell ref="FY14:GB14"/>
    <mergeCell ref="GC14:GF14"/>
    <mergeCell ref="HQ14:HT14"/>
    <mergeCell ref="HU14:HX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L9:AA10"/>
    <mergeCell ref="B2:C4"/>
    <mergeCell ref="A13:D13"/>
    <mergeCell ref="E13:H13"/>
    <mergeCell ref="I13:L13"/>
    <mergeCell ref="M13:P13"/>
    <mergeCell ref="Q13:T13"/>
    <mergeCell ref="L7:AA8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7" t="s">
        <v>11</v>
      </c>
      <c r="C2" s="17"/>
      <c r="D2" s="1"/>
      <c r="E2" s="1"/>
      <c r="F2" s="1"/>
      <c r="G2" s="1"/>
      <c r="H2" s="1"/>
      <c r="I2" s="1"/>
      <c r="J2" s="6"/>
    </row>
    <row r="3" spans="2:9" ht="15">
      <c r="B3" s="17"/>
      <c r="C3" s="17"/>
      <c r="D3" s="1"/>
      <c r="E3" s="1"/>
      <c r="F3" s="1"/>
      <c r="G3" s="1"/>
      <c r="H3" s="1"/>
      <c r="I3" s="1"/>
    </row>
    <row r="4" spans="2:9" ht="24.75" customHeight="1">
      <c r="B4" s="17"/>
      <c r="C4" s="17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13</v>
      </c>
    </row>
    <row r="7" spans="2:27" ht="60.75" customHeight="1">
      <c r="B7" s="3" t="s">
        <v>2</v>
      </c>
      <c r="C7" s="13">
        <f>793.12031+100.69824+570.54285+497.84129+86.3004+321.96597+0.5</f>
        <v>2370.9690600000004</v>
      </c>
      <c r="J7" s="6"/>
      <c r="L7" s="20" t="s">
        <v>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3">
        <f>(5+5+5+5+5+5)/6</f>
        <v>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1" t="s">
        <v>7</v>
      </c>
      <c r="C9" s="7">
        <f>175.29408+163.39552+301.14412+293.42365+402.31945+325.005861</f>
        <v>1660.5826809999999</v>
      </c>
      <c r="K9" s="6"/>
      <c r="L9" s="16" t="s">
        <v>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54" customHeight="1">
      <c r="B10" s="11" t="s">
        <v>1</v>
      </c>
      <c r="C10" s="12">
        <f>(6+6+5.3+5+5.5+6)/6</f>
        <v>5.633333333333333</v>
      </c>
      <c r="K10" s="6" t="s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3" spans="1:256" s="5" customFormat="1" ht="16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18" t="s">
        <v>14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2" t="s">
        <v>10</v>
      </c>
      <c r="B15" s="22"/>
      <c r="C15" s="9"/>
      <c r="D15" s="10"/>
    </row>
    <row r="16" spans="1:4" ht="14.25">
      <c r="A16" s="21" t="s">
        <v>4</v>
      </c>
      <c r="B16" s="21"/>
      <c r="C16" s="8"/>
      <c r="D16" s="8"/>
    </row>
  </sheetData>
  <sheetProtection/>
  <mergeCells count="133"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  <mergeCell ref="IG14:IJ14"/>
    <mergeCell ref="GO14:GR14"/>
    <mergeCell ref="GS14:GV14"/>
    <mergeCell ref="GW14:GZ14"/>
    <mergeCell ref="HA14:HD14"/>
    <mergeCell ref="HE14:HH14"/>
    <mergeCell ref="HI14:HL14"/>
    <mergeCell ref="FQ14:FT14"/>
    <mergeCell ref="FU14:FX14"/>
    <mergeCell ref="FY14:GB14"/>
    <mergeCell ref="GC14:GF14"/>
    <mergeCell ref="GG14:GJ14"/>
    <mergeCell ref="GK14:GN14"/>
    <mergeCell ref="ES14:EV14"/>
    <mergeCell ref="EW14:EZ14"/>
    <mergeCell ref="FA14:FD14"/>
    <mergeCell ref="FE14:FH14"/>
    <mergeCell ref="FI14:FL14"/>
    <mergeCell ref="FM14:FP14"/>
    <mergeCell ref="DU14:DX14"/>
    <mergeCell ref="DY14:EB14"/>
    <mergeCell ref="EC14:EF14"/>
    <mergeCell ref="EG14:EJ14"/>
    <mergeCell ref="EK14:EN14"/>
    <mergeCell ref="EO14:ER14"/>
    <mergeCell ref="CW14:CZ14"/>
    <mergeCell ref="DA14:DD14"/>
    <mergeCell ref="DE14:DH14"/>
    <mergeCell ref="DI14:DL14"/>
    <mergeCell ref="DM14:DP14"/>
    <mergeCell ref="DQ14:DT14"/>
    <mergeCell ref="BY14:CB14"/>
    <mergeCell ref="CC14:CF14"/>
    <mergeCell ref="CG14:CJ14"/>
    <mergeCell ref="CK14:CN14"/>
    <mergeCell ref="CO14:CR14"/>
    <mergeCell ref="CS14:CV14"/>
    <mergeCell ref="BA14:BD14"/>
    <mergeCell ref="BE14:BH14"/>
    <mergeCell ref="BI14:BL14"/>
    <mergeCell ref="BM14:BP14"/>
    <mergeCell ref="BQ14:BT14"/>
    <mergeCell ref="BU14:BX14"/>
    <mergeCell ref="AC14:AF14"/>
    <mergeCell ref="AG14:AJ14"/>
    <mergeCell ref="AK14:AN14"/>
    <mergeCell ref="AO14:AR14"/>
    <mergeCell ref="AS14:AV14"/>
    <mergeCell ref="AW14:AZ14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HM13:HP13"/>
    <mergeCell ref="HQ13:HT13"/>
    <mergeCell ref="HU13:HX13"/>
    <mergeCell ref="HY13:IB13"/>
    <mergeCell ref="IC13:IF13"/>
    <mergeCell ref="IG13:IJ13"/>
    <mergeCell ref="GO13:GR13"/>
    <mergeCell ref="GS13:GV13"/>
    <mergeCell ref="GW13:GZ13"/>
    <mergeCell ref="HA13:HD13"/>
    <mergeCell ref="HE13:HH13"/>
    <mergeCell ref="HI13:HL13"/>
    <mergeCell ref="FQ13:FT13"/>
    <mergeCell ref="FU13:FX13"/>
    <mergeCell ref="FY13:GB13"/>
    <mergeCell ref="GC13:GF13"/>
    <mergeCell ref="GG13:GJ13"/>
    <mergeCell ref="GK13:GN13"/>
    <mergeCell ref="ES13:EV13"/>
    <mergeCell ref="EW13:EZ13"/>
    <mergeCell ref="FA13:FD13"/>
    <mergeCell ref="FE13:FH13"/>
    <mergeCell ref="FI13:FL13"/>
    <mergeCell ref="FM13:FP13"/>
    <mergeCell ref="DU13:DX13"/>
    <mergeCell ref="DY13:EB13"/>
    <mergeCell ref="EC13:EF13"/>
    <mergeCell ref="EG13:EJ13"/>
    <mergeCell ref="EK13:EN13"/>
    <mergeCell ref="EO13:ER13"/>
    <mergeCell ref="CW13:CZ13"/>
    <mergeCell ref="DA13:DD13"/>
    <mergeCell ref="DE13:DH13"/>
    <mergeCell ref="DI13:DL13"/>
    <mergeCell ref="DM13:DP13"/>
    <mergeCell ref="DQ13:DT13"/>
    <mergeCell ref="BY13:CB13"/>
    <mergeCell ref="CC13:CF13"/>
    <mergeCell ref="CG13:CJ13"/>
    <mergeCell ref="CK13:CN13"/>
    <mergeCell ref="CO13:CR13"/>
    <mergeCell ref="CS13:CV13"/>
    <mergeCell ref="BA13:BD13"/>
    <mergeCell ref="BE13:BH13"/>
    <mergeCell ref="BI13:BL13"/>
    <mergeCell ref="BM13:BP13"/>
    <mergeCell ref="BQ13:BT13"/>
    <mergeCell ref="BU13:BX13"/>
    <mergeCell ref="AC13:AF13"/>
    <mergeCell ref="AG13:AJ13"/>
    <mergeCell ref="AK13:AN13"/>
    <mergeCell ref="AO13:AR13"/>
    <mergeCell ref="AS13:AV13"/>
    <mergeCell ref="AW13:AZ13"/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7" t="s">
        <v>11</v>
      </c>
      <c r="C2" s="17"/>
      <c r="D2" s="1"/>
      <c r="E2" s="1"/>
      <c r="F2" s="1"/>
      <c r="G2" s="1"/>
      <c r="H2" s="1"/>
      <c r="I2" s="1"/>
      <c r="J2" s="6"/>
    </row>
    <row r="3" spans="2:9" ht="15">
      <c r="B3" s="17"/>
      <c r="C3" s="17"/>
      <c r="D3" s="1"/>
      <c r="E3" s="1"/>
      <c r="F3" s="1"/>
      <c r="G3" s="1"/>
      <c r="H3" s="1"/>
      <c r="I3" s="1"/>
    </row>
    <row r="4" spans="2:9" ht="24.75" customHeight="1">
      <c r="B4" s="17"/>
      <c r="C4" s="17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15</v>
      </c>
    </row>
    <row r="7" spans="2:27" ht="60.75" customHeight="1">
      <c r="B7" s="3" t="s">
        <v>2</v>
      </c>
      <c r="C7" s="14">
        <f>273.84713+41.94777+514.03274+1025.03238+815.98485+353.56183+0.23724+1.32452</f>
        <v>3025.96846</v>
      </c>
      <c r="J7" s="6"/>
      <c r="L7" s="20" t="s">
        <v>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3">
        <f>(5+5+5+5+5+5+5+5+5)/9</f>
        <v>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1" t="s">
        <v>7</v>
      </c>
      <c r="C9" s="7">
        <f>175.29408+163.39552+301.14412+293.42365+402.31945+325.05661+113.9882+174.69869+151.57699</f>
        <v>2100.89731</v>
      </c>
      <c r="K9" s="6"/>
      <c r="L9" s="16" t="s">
        <v>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54" customHeight="1">
      <c r="B10" s="11" t="s">
        <v>1</v>
      </c>
      <c r="C10" s="12">
        <f>(6+6+5.3+5+5.5+6+6+6+6)/9</f>
        <v>5.7555555555555555</v>
      </c>
      <c r="K10" s="6" t="s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3" spans="1:256" s="5" customFormat="1" ht="16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18" t="s">
        <v>14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2" t="s">
        <v>10</v>
      </c>
      <c r="B15" s="22"/>
      <c r="C15" s="9"/>
      <c r="D15" s="10"/>
    </row>
    <row r="16" spans="1:4" ht="14.25">
      <c r="A16" s="21" t="s">
        <v>4</v>
      </c>
      <c r="B16" s="21"/>
      <c r="C16" s="8"/>
      <c r="D16" s="8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4">
      <selection activeCell="H9" sqref="H9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3.421875" style="0" customWidth="1"/>
    <col min="7" max="7" width="3.00390625" style="0" customWidth="1"/>
    <col min="8" max="8" width="4.140625" style="0" customWidth="1"/>
    <col min="9" max="9" width="3.8515625" style="0" customWidth="1"/>
  </cols>
  <sheetData>
    <row r="1" ht="21.75" customHeight="1">
      <c r="B1" s="2"/>
    </row>
    <row r="2" spans="2:10" ht="30" customHeight="1">
      <c r="B2" s="17" t="s">
        <v>11</v>
      </c>
      <c r="C2" s="17"/>
      <c r="D2" s="1"/>
      <c r="E2" s="1"/>
      <c r="F2" s="1"/>
      <c r="G2" s="1"/>
      <c r="H2" s="1"/>
      <c r="I2" s="1"/>
      <c r="J2" s="6"/>
    </row>
    <row r="3" spans="2:9" ht="15">
      <c r="B3" s="17"/>
      <c r="C3" s="17"/>
      <c r="D3" s="1"/>
      <c r="E3" s="1"/>
      <c r="F3" s="1"/>
      <c r="G3" s="1"/>
      <c r="H3" s="1"/>
      <c r="I3" s="1"/>
    </row>
    <row r="4" spans="2:9" ht="24.75" customHeight="1">
      <c r="B4" s="17"/>
      <c r="C4" s="17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16</v>
      </c>
    </row>
    <row r="7" spans="2:27" ht="60.75" customHeight="1">
      <c r="B7" s="3" t="s">
        <v>2</v>
      </c>
      <c r="C7" s="14">
        <f>273.84713+199.39944+2.52735+0.657+644.82687+1226.25244+5.31781+3.226+1011.4191+443.95635+2.64904+0.517+0.115+1.99352</f>
        <v>3816.7040499999994</v>
      </c>
      <c r="J7" s="6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3">
        <f>(5+5+5+5+5+5+5+5+5+5+5+5)/12</f>
        <v>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1" t="s">
        <v>7</v>
      </c>
      <c r="C9" s="7">
        <f>175.29408+163.39552+301.14412+293.42365+402.31945+325.05661+113.9882+174.69869+151.57699+167.55144+156.01081+236.28792</f>
        <v>2660.7474800000005</v>
      </c>
      <c r="D9" s="15"/>
      <c r="K9" s="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2:27" ht="54" customHeight="1">
      <c r="B10" s="11" t="s">
        <v>1</v>
      </c>
      <c r="C10" s="12">
        <f>(6+6+5.3+5+5.5+6+6+6+6+5.9+5+5)/12</f>
        <v>5.641666666666666</v>
      </c>
      <c r="K10" s="6" t="s">
        <v>5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3" spans="1:256" s="5" customFormat="1" ht="16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.75" customHeight="1">
      <c r="A14" s="18" t="s">
        <v>6</v>
      </c>
      <c r="B14" s="18"/>
      <c r="C14" s="18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4" ht="51" customHeight="1">
      <c r="A15" s="22" t="s">
        <v>10</v>
      </c>
      <c r="B15" s="22"/>
      <c r="C15" s="9"/>
      <c r="D15" s="10"/>
    </row>
    <row r="16" spans="1:4" ht="14.25">
      <c r="A16" s="21" t="s">
        <v>4</v>
      </c>
      <c r="B16" s="21"/>
      <c r="C16" s="8"/>
      <c r="D16" s="8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0.31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2017-01-25T12:03:47Z</dcterms:modified>
  <cp:category/>
  <cp:version/>
  <cp:contentType/>
  <cp:contentStatus/>
</cp:coreProperties>
</file>